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araton" sheetId="2" r:id="rId1"/>
    <sheet name="Sõidudiagramm" sheetId="4" r:id="rId2"/>
  </sheets>
  <calcPr calcId="152511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7" i="2"/>
  <c r="E8" i="2" l="1"/>
  <c r="E9" i="2"/>
  <c r="E10" i="2"/>
  <c r="E11" i="2"/>
  <c r="E12" i="2"/>
  <c r="E13" i="2"/>
  <c r="E14" i="2"/>
  <c r="E15" i="2"/>
  <c r="E16" i="2"/>
  <c r="E7" i="2"/>
</calcChain>
</file>

<file path=xl/sharedStrings.xml><?xml version="1.0" encoding="utf-8"?>
<sst xmlns="http://schemas.openxmlformats.org/spreadsheetml/2006/main" count="20" uniqueCount="20">
  <si>
    <t>Stardiaeg</t>
  </si>
  <si>
    <t>Intervall</t>
  </si>
  <si>
    <t>Norm</t>
  </si>
  <si>
    <t>Jnr</t>
  </si>
  <si>
    <t>Võistleja</t>
  </si>
  <si>
    <t>Finiš</t>
  </si>
  <si>
    <t>Sõiduaeg</t>
  </si>
  <si>
    <t>Normi täitmine</t>
  </si>
  <si>
    <t>Juku</t>
  </si>
  <si>
    <t>Johannes</t>
  </si>
  <si>
    <t>Mari</t>
  </si>
  <si>
    <t>Alma</t>
  </si>
  <si>
    <t>Tiiu</t>
  </si>
  <si>
    <t>Arved</t>
  </si>
  <si>
    <t>Tiit</t>
  </si>
  <si>
    <t>Maris</t>
  </si>
  <si>
    <t>Margus</t>
  </si>
  <si>
    <t>Anne</t>
  </si>
  <si>
    <t>Finiš - Stardiaeg B2 - (Jnr - 1) * Intervall</t>
  </si>
  <si>
    <t>IF(D7&lt;$B$4;"Täidetud";"Täitmata")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</si>
</sst>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30555555555555E-2"/>
                  <c:y val="-5.0925925925926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305555555555578E-2"/>
                  <c:y val="-4.629629629629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305472898881975E-2"/>
                  <c:y val="-5.9831600935902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638888888888937E-2"/>
                  <c:y val="-4.1666666666666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30547289888203E-2"/>
                  <c:y val="-3.633000883174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08330209316209E-2"/>
                  <c:y val="-4.9865503646671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4079013362170293E-2"/>
                  <c:y val="-5.520192298303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6638960481722321E-2"/>
                  <c:y val="-5.9478061892228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8305472898881975E-2"/>
                  <c:y val="-8.262645165656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467997538847006E-2"/>
                  <c:y val="-6.8030339710616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Maraton!$B$7:$B$16</c:f>
              <c:strCache>
                <c:ptCount val="10"/>
                <c:pt idx="0">
                  <c:v>Juku</c:v>
                </c:pt>
                <c:pt idx="1">
                  <c:v>Johannes</c:v>
                </c:pt>
                <c:pt idx="2">
                  <c:v>Mari</c:v>
                </c:pt>
                <c:pt idx="3">
                  <c:v>Alma</c:v>
                </c:pt>
                <c:pt idx="4">
                  <c:v>Tiiu</c:v>
                </c:pt>
                <c:pt idx="5">
                  <c:v>Arved</c:v>
                </c:pt>
                <c:pt idx="6">
                  <c:v>Tiit</c:v>
                </c:pt>
                <c:pt idx="7">
                  <c:v>Maris</c:v>
                </c:pt>
                <c:pt idx="8">
                  <c:v>Margus</c:v>
                </c:pt>
                <c:pt idx="9">
                  <c:v>Anne</c:v>
                </c:pt>
              </c:strCache>
            </c:strRef>
          </c:cat>
          <c:val>
            <c:numRef>
              <c:f>Maraton!$C$7:$C$16</c:f>
              <c:numCache>
                <c:formatCode>h:mm:ss</c:formatCode>
                <c:ptCount val="10"/>
                <c:pt idx="0">
                  <c:v>0.46703703703703708</c:v>
                </c:pt>
                <c:pt idx="1">
                  <c:v>0.46744212962962961</c:v>
                </c:pt>
                <c:pt idx="2">
                  <c:v>0.46765046296296298</c:v>
                </c:pt>
                <c:pt idx="3">
                  <c:v>0.46828703703703706</c:v>
                </c:pt>
                <c:pt idx="4">
                  <c:v>0.46870370370370368</c:v>
                </c:pt>
                <c:pt idx="5">
                  <c:v>0.46892361111111108</c:v>
                </c:pt>
                <c:pt idx="6">
                  <c:v>0.46922453703703698</c:v>
                </c:pt>
                <c:pt idx="7">
                  <c:v>0.46976851851851853</c:v>
                </c:pt>
                <c:pt idx="8">
                  <c:v>0.47015046296296298</c:v>
                </c:pt>
                <c:pt idx="9">
                  <c:v>0.47099537037037037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0870232"/>
        <c:axId val="340863568"/>
      </c:lineChart>
      <c:catAx>
        <c:axId val="34087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0863568"/>
        <c:crosses val="autoZero"/>
        <c:auto val="1"/>
        <c:lblAlgn val="ctr"/>
        <c:lblOffset val="100"/>
        <c:noMultiLvlLbl val="0"/>
      </c:catAx>
      <c:valAx>
        <c:axId val="340863568"/>
        <c:scaling>
          <c:orientation val="minMax"/>
        </c:scaling>
        <c:delete val="0"/>
        <c:axPos val="l"/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087023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Sõiduaeg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Maraton!$B$7:$B$16</c:f>
              <c:strCache>
                <c:ptCount val="10"/>
                <c:pt idx="0">
                  <c:v>Juku</c:v>
                </c:pt>
                <c:pt idx="1">
                  <c:v>Johannes</c:v>
                </c:pt>
                <c:pt idx="2">
                  <c:v>Mari</c:v>
                </c:pt>
                <c:pt idx="3">
                  <c:v>Alma</c:v>
                </c:pt>
                <c:pt idx="4">
                  <c:v>Tiiu</c:v>
                </c:pt>
                <c:pt idx="5">
                  <c:v>Arved</c:v>
                </c:pt>
                <c:pt idx="6">
                  <c:v>Tiit</c:v>
                </c:pt>
                <c:pt idx="7">
                  <c:v>Maris</c:v>
                </c:pt>
                <c:pt idx="8">
                  <c:v>Margus</c:v>
                </c:pt>
                <c:pt idx="9">
                  <c:v>Anne</c:v>
                </c:pt>
              </c:strCache>
            </c:strRef>
          </c:cat>
          <c:val>
            <c:numRef>
              <c:f>Maraton!$D$7:$D$16</c:f>
              <c:numCache>
                <c:formatCode>h:mm:ss</c:formatCode>
                <c:ptCount val="10"/>
                <c:pt idx="0">
                  <c:v>2.9537037037037084E-2</c:v>
                </c:pt>
                <c:pt idx="1">
                  <c:v>2.9594907407407389E-2</c:v>
                </c:pt>
                <c:pt idx="2">
                  <c:v>2.9456018518518531E-2</c:v>
                </c:pt>
                <c:pt idx="3">
                  <c:v>2.9745370370370391E-2</c:v>
                </c:pt>
                <c:pt idx="4">
                  <c:v>2.9814814814814791E-2</c:v>
                </c:pt>
                <c:pt idx="5">
                  <c:v>2.9687499999999971E-2</c:v>
                </c:pt>
                <c:pt idx="6">
                  <c:v>2.9641203703703649E-2</c:v>
                </c:pt>
                <c:pt idx="7">
                  <c:v>2.9837962962962976E-2</c:v>
                </c:pt>
                <c:pt idx="8">
                  <c:v>2.98726851851852E-2</c:v>
                </c:pt>
                <c:pt idx="9">
                  <c:v>3.037037037037037E-2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0867096"/>
        <c:axId val="340865920"/>
      </c:barChart>
      <c:catAx>
        <c:axId val="34086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0865920"/>
        <c:crosses val="autoZero"/>
        <c:auto val="1"/>
        <c:lblAlgn val="ctr"/>
        <c:lblOffset val="100"/>
        <c:noMultiLvlLbl val="0"/>
      </c:catAx>
      <c:valAx>
        <c:axId val="34086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086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&amp;RSiret Pärtel</oddHeader>
    <oddFooter>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16</xdr:row>
      <xdr:rowOff>195260</xdr:rowOff>
    </xdr:from>
    <xdr:to>
      <xdr:col>6</xdr:col>
      <xdr:colOff>1657350</xdr:colOff>
      <xdr:row>34</xdr:row>
      <xdr:rowOff>19049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3</xdr:row>
      <xdr:rowOff>57150</xdr:rowOff>
    </xdr:from>
    <xdr:to>
      <xdr:col>3</xdr:col>
      <xdr:colOff>304800</xdr:colOff>
      <xdr:row>4</xdr:row>
      <xdr:rowOff>180975</xdr:rowOff>
    </xdr:to>
    <xdr:cxnSp macro="">
      <xdr:nvCxnSpPr>
        <xdr:cNvPr id="5" name="Sirge noolkonnektor 4"/>
        <xdr:cNvCxnSpPr/>
      </xdr:nvCxnSpPr>
      <xdr:spPr>
        <a:xfrm>
          <a:off x="1971675" y="638175"/>
          <a:ext cx="11430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6</xdr:row>
      <xdr:rowOff>104775</xdr:rowOff>
    </xdr:from>
    <xdr:to>
      <xdr:col>5</xdr:col>
      <xdr:colOff>556846</xdr:colOff>
      <xdr:row>6</xdr:row>
      <xdr:rowOff>109904</xdr:rowOff>
    </xdr:to>
    <xdr:cxnSp macro="">
      <xdr:nvCxnSpPr>
        <xdr:cNvPr id="7" name="Sirge noolkonnektor 6"/>
        <xdr:cNvCxnSpPr/>
      </xdr:nvCxnSpPr>
      <xdr:spPr>
        <a:xfrm flipH="1" flipV="1">
          <a:off x="3239233" y="1694717"/>
          <a:ext cx="490171" cy="51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2451" cy="6072051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opLeftCell="A22" zoomScaleNormal="100" workbookViewId="0">
      <selection activeCell="G37" sqref="G37"/>
    </sheetView>
  </sheetViews>
  <sheetFormatPr defaultColWidth="9.28515625" defaultRowHeight="15.75" x14ac:dyDescent="0.25"/>
  <cols>
    <col min="1" max="1" width="9.42578125" style="1" bestFit="1" customWidth="1"/>
    <col min="2" max="3" width="9.5703125" style="1" bestFit="1" customWidth="1"/>
    <col min="4" max="4" width="10" style="1" bestFit="1" customWidth="1"/>
    <col min="5" max="5" width="9" style="1" bestFit="1" customWidth="1"/>
    <col min="6" max="6" width="9.28515625" style="1"/>
    <col min="7" max="7" width="35.140625" style="1" bestFit="1" customWidth="1"/>
    <col min="8" max="16384" width="9.28515625" style="1"/>
  </cols>
  <sheetData>
    <row r="2" spans="1:9" x14ac:dyDescent="0.25">
      <c r="A2" s="1" t="s">
        <v>0</v>
      </c>
      <c r="B2" s="3">
        <v>0.4375</v>
      </c>
      <c r="C2" s="2"/>
      <c r="D2" s="2"/>
      <c r="E2" s="2"/>
    </row>
    <row r="3" spans="1:9" x14ac:dyDescent="0.25">
      <c r="A3" s="1" t="s">
        <v>1</v>
      </c>
      <c r="B3" s="3">
        <v>3.4722222222222224E-4</v>
      </c>
      <c r="D3" s="9" t="s">
        <v>18</v>
      </c>
      <c r="E3" s="9"/>
      <c r="F3" s="9"/>
      <c r="G3" s="9"/>
      <c r="H3" s="9"/>
      <c r="I3" s="9"/>
    </row>
    <row r="4" spans="1:9" x14ac:dyDescent="0.25">
      <c r="A4" s="1" t="s">
        <v>2</v>
      </c>
      <c r="B4" s="3">
        <v>2.9687500000000002E-2</v>
      </c>
    </row>
    <row r="6" spans="1:9" ht="31.5" x14ac:dyDescent="0.2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9" x14ac:dyDescent="0.25">
      <c r="A7" s="6">
        <v>1</v>
      </c>
      <c r="B7" s="7" t="s">
        <v>8</v>
      </c>
      <c r="C7" s="8">
        <v>0.46703703703703708</v>
      </c>
      <c r="D7" s="8">
        <f t="shared" ref="D7:D16" si="0">C7-$B$2-(A7-1)*$B$3</f>
        <v>2.9537037037037084E-2</v>
      </c>
      <c r="E7" s="7" t="str">
        <f>IF(D7&lt;$B$4, "Täidetud", "Täitmata")</f>
        <v>Täidetud</v>
      </c>
      <c r="G7" s="2" t="s">
        <v>19</v>
      </c>
    </row>
    <row r="8" spans="1:9" x14ac:dyDescent="0.25">
      <c r="A8" s="6">
        <v>2</v>
      </c>
      <c r="B8" s="7" t="s">
        <v>9</v>
      </c>
      <c r="C8" s="8">
        <v>0.46744212962962961</v>
      </c>
      <c r="D8" s="8">
        <f t="shared" si="0"/>
        <v>2.9594907407407389E-2</v>
      </c>
      <c r="E8" s="7" t="str">
        <f t="shared" ref="E8:E16" si="1">IF(D8&lt;$B$4, "Täidetud", "Täitmata")</f>
        <v>Täidetud</v>
      </c>
    </row>
    <row r="9" spans="1:9" x14ac:dyDescent="0.25">
      <c r="A9" s="6">
        <v>3</v>
      </c>
      <c r="B9" s="7" t="s">
        <v>10</v>
      </c>
      <c r="C9" s="8">
        <v>0.46765046296296298</v>
      </c>
      <c r="D9" s="8">
        <f t="shared" si="0"/>
        <v>2.9456018518518531E-2</v>
      </c>
      <c r="E9" s="7" t="str">
        <f t="shared" si="1"/>
        <v>Täidetud</v>
      </c>
    </row>
    <row r="10" spans="1:9" x14ac:dyDescent="0.25">
      <c r="A10" s="6">
        <v>4</v>
      </c>
      <c r="B10" s="7" t="s">
        <v>11</v>
      </c>
      <c r="C10" s="8">
        <v>0.46828703703703706</v>
      </c>
      <c r="D10" s="8">
        <f t="shared" si="0"/>
        <v>2.9745370370370391E-2</v>
      </c>
      <c r="E10" s="7" t="str">
        <f t="shared" si="1"/>
        <v>Täitmata</v>
      </c>
    </row>
    <row r="11" spans="1:9" x14ac:dyDescent="0.25">
      <c r="A11" s="6">
        <v>5</v>
      </c>
      <c r="B11" s="7" t="s">
        <v>12</v>
      </c>
      <c r="C11" s="8">
        <v>0.46870370370370368</v>
      </c>
      <c r="D11" s="8">
        <f t="shared" si="0"/>
        <v>2.9814814814814791E-2</v>
      </c>
      <c r="E11" s="7" t="str">
        <f t="shared" si="1"/>
        <v>Täitmata</v>
      </c>
    </row>
    <row r="12" spans="1:9" x14ac:dyDescent="0.25">
      <c r="A12" s="6">
        <v>6</v>
      </c>
      <c r="B12" s="7" t="s">
        <v>13</v>
      </c>
      <c r="C12" s="8">
        <v>0.46892361111111108</v>
      </c>
      <c r="D12" s="8">
        <f t="shared" si="0"/>
        <v>2.9687499999999971E-2</v>
      </c>
      <c r="E12" s="7" t="str">
        <f t="shared" si="1"/>
        <v>Täitmata</v>
      </c>
    </row>
    <row r="13" spans="1:9" x14ac:dyDescent="0.25">
      <c r="A13" s="6">
        <v>7</v>
      </c>
      <c r="B13" s="7" t="s">
        <v>14</v>
      </c>
      <c r="C13" s="8">
        <v>0.46922453703703698</v>
      </c>
      <c r="D13" s="8">
        <f t="shared" si="0"/>
        <v>2.9641203703703649E-2</v>
      </c>
      <c r="E13" s="7" t="str">
        <f t="shared" si="1"/>
        <v>Täidetud</v>
      </c>
    </row>
    <row r="14" spans="1:9" x14ac:dyDescent="0.25">
      <c r="A14" s="6">
        <v>8</v>
      </c>
      <c r="B14" s="7" t="s">
        <v>15</v>
      </c>
      <c r="C14" s="8">
        <v>0.46976851851851853</v>
      </c>
      <c r="D14" s="8">
        <f t="shared" si="0"/>
        <v>2.9837962962962976E-2</v>
      </c>
      <c r="E14" s="7" t="str">
        <f t="shared" si="1"/>
        <v>Täitmata</v>
      </c>
    </row>
    <row r="15" spans="1:9" x14ac:dyDescent="0.25">
      <c r="A15" s="6">
        <v>9</v>
      </c>
      <c r="B15" s="7" t="s">
        <v>16</v>
      </c>
      <c r="C15" s="8">
        <v>0.47015046296296298</v>
      </c>
      <c r="D15" s="8">
        <f t="shared" si="0"/>
        <v>2.98726851851852E-2</v>
      </c>
      <c r="E15" s="7" t="str">
        <f t="shared" si="1"/>
        <v>Täitmata</v>
      </c>
    </row>
    <row r="16" spans="1:9" x14ac:dyDescent="0.25">
      <c r="A16" s="6">
        <v>10</v>
      </c>
      <c r="B16" s="7" t="s">
        <v>17</v>
      </c>
      <c r="C16" s="8">
        <v>0.47099537037037037</v>
      </c>
      <c r="D16" s="8">
        <f t="shared" si="0"/>
        <v>3.037037037037037E-2</v>
      </c>
      <c r="E16" s="7" t="str">
        <f t="shared" si="1"/>
        <v>Täitmata</v>
      </c>
    </row>
  </sheetData>
  <mergeCells count="1">
    <mergeCell ref="D3:I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Diagrammid</vt:lpstr>
      </vt:variant>
      <vt:variant>
        <vt:i4>1</vt:i4>
      </vt:variant>
    </vt:vector>
  </HeadingPairs>
  <TitlesOfParts>
    <vt:vector size="2" baseType="lpstr">
      <vt:lpstr>Maraton</vt:lpstr>
      <vt:lpstr>Sõidudiagramm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2017-03-30T17:24:01Z</dcterms:modified>
</cp:coreProperties>
</file>